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11" yWindow="65468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<sst xmlns="http://schemas.openxmlformats.org/spreadsheetml/2006/main" count="1144" uniqueCount="73">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</sst>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99" sqref="M9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54864.67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166674.6781</v>
      </c>
      <c r="C9" s="24">
        <f t="shared" si="0"/>
        <v>110456.24999999999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96121.59999999999</v>
      </c>
      <c r="AG9" s="50">
        <f>AG10+AG15+AG24+AG33+AG47+AG52+AG54+AG61+AG62+AG71+AG72+AG76+AG88+AG81+AG83+AG82+AG69+AG89+AG91+AG90+AG70+AG40+AG92</f>
        <v>181009.32810000004</v>
      </c>
      <c r="AH9" s="49"/>
      <c r="AI9" s="49"/>
    </row>
    <row r="10" spans="1:33" s="87" customFormat="1" ht="15">
      <c r="A10" s="84" t="s">
        <v>4</v>
      </c>
      <c r="B10" s="85">
        <v>12328.9821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6049.3</v>
      </c>
      <c r="AG10" s="85">
        <f>B10+C10-AF10</f>
        <v>20097.682099999995</v>
      </c>
    </row>
    <row r="11" spans="1:33" s="87" customFormat="1" ht="15">
      <c r="A11" s="88" t="s">
        <v>5</v>
      </c>
      <c r="B11" s="86">
        <v>11255.3331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5769.7</v>
      </c>
      <c r="AG11" s="85">
        <f>B11+C11-AF11</f>
        <v>16999.9331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74.2</v>
      </c>
      <c r="AG12" s="85">
        <f>B12+C12-AF12</f>
        <v>673.164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497.8849999999994</v>
      </c>
      <c r="C14" s="85">
        <f>C10-C11-C12</f>
        <v>2132.099999999997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205.40000000000038</v>
      </c>
      <c r="AG14" s="85">
        <f>AG10-AG11-AG12-AG13</f>
        <v>2424.5849999999964</v>
      </c>
    </row>
    <row r="15" spans="1:33" s="87" customFormat="1" ht="15" customHeight="1">
      <c r="A15" s="84" t="s">
        <v>6</v>
      </c>
      <c r="B15" s="89">
        <v>56472.7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28521.899999999998</v>
      </c>
      <c r="AG15" s="85">
        <f aca="true" t="shared" si="3" ref="AG15:AG31">B15+C15-AF15</f>
        <v>70664.65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11348.9</v>
      </c>
      <c r="AG16" s="94">
        <f t="shared" si="3"/>
        <v>26370.1</v>
      </c>
      <c r="AH16" s="95"/>
    </row>
    <row r="17" spans="1:34" s="87" customFormat="1" ht="15">
      <c r="A17" s="88" t="s">
        <v>5</v>
      </c>
      <c r="B17" s="89">
        <v>42277.09999999998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22040.6</v>
      </c>
      <c r="AG17" s="85">
        <f t="shared" si="3"/>
        <v>46474.699999999975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3.7</v>
      </c>
      <c r="AG18" s="85">
        <f t="shared" si="3"/>
        <v>35.8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2097</v>
      </c>
      <c r="AG19" s="85">
        <f t="shared" si="3"/>
        <v>2185.5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3414.3999999999996</v>
      </c>
      <c r="AG20" s="85">
        <f t="shared" si="3"/>
        <v>13608.800000000005</v>
      </c>
    </row>
    <row r="21" spans="1:33" s="87" customFormat="1" ht="15">
      <c r="A21" s="88" t="s">
        <v>16</v>
      </c>
      <c r="B21" s="85">
        <v>1331.7000000000007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10.6</v>
      </c>
      <c r="AG21" s="85">
        <f t="shared" si="3"/>
        <v>2077.100000000001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955.600000000002</v>
      </c>
      <c r="AG23" s="85">
        <f t="shared" si="3"/>
        <v>6282.750000000012</v>
      </c>
    </row>
    <row r="24" spans="1:36" s="87" customFormat="1" ht="15" customHeight="1">
      <c r="A24" s="84" t="s">
        <v>7</v>
      </c>
      <c r="B24" s="85">
        <v>29397.9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12331.4</v>
      </c>
      <c r="AG24" s="85">
        <f t="shared" si="3"/>
        <v>31006.499999999993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9893.599999999999</v>
      </c>
      <c r="AG25" s="94">
        <f t="shared" si="3"/>
        <v>10154.300000000003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12331.4</v>
      </c>
      <c r="AG32" s="85">
        <f>AG24</f>
        <v>31006.499999999993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78</v>
      </c>
      <c r="AG33" s="85">
        <f aca="true" t="shared" si="6" ref="AG33:AG38">B33+C33-AF33</f>
        <v>595.13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76.69999999999999</v>
      </c>
      <c r="AG34" s="85">
        <f t="shared" si="6"/>
        <v>170.151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0.7</v>
      </c>
      <c r="AG36" s="85">
        <f t="shared" si="6"/>
        <v>115.171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0.6000000000000043</v>
      </c>
      <c r="AG39" s="85">
        <f>AG33-AG34-AG36-AG38-AG35-AG37</f>
        <v>45.00800000000004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371.6</v>
      </c>
      <c r="AG40" s="85">
        <f aca="true" t="shared" si="8" ref="AG40:AG45">B40+C40-AF40</f>
        <v>810.187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314.8</v>
      </c>
      <c r="AG41" s="85">
        <f t="shared" si="8"/>
        <v>587.81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33.4</v>
      </c>
      <c r="AG44" s="85">
        <f t="shared" si="8"/>
        <v>180.67299999999997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17.000000000000014</v>
      </c>
      <c r="AG46" s="85">
        <f>AG40-AG41-AG42-AG43-AG44-AG45</f>
        <v>26.86000000000007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321.5</v>
      </c>
      <c r="AG47" s="85">
        <f>B47+C47-AF47</f>
        <v>1819.1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22</v>
      </c>
      <c r="AG48" s="85">
        <f>B48+C48-AF48</f>
        <v>32.8</v>
      </c>
    </row>
    <row r="49" spans="1:33" s="87" customFormat="1" ht="15">
      <c r="A49" s="88" t="s">
        <v>16</v>
      </c>
      <c r="B49" s="85">
        <v>593.1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205.10000000000002</v>
      </c>
      <c r="AG49" s="85">
        <f>B49+C49-AF49</f>
        <v>1401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94.39999999999999</v>
      </c>
      <c r="AG51" s="85">
        <f>AG47-AG49-AG48</f>
        <v>385.2999999999999</v>
      </c>
    </row>
    <row r="52" spans="1:33" s="87" customFormat="1" ht="15" customHeight="1">
      <c r="A52" s="84" t="s">
        <v>0</v>
      </c>
      <c r="B52" s="85">
        <v>5621.7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1559.3</v>
      </c>
      <c r="AG52" s="85">
        <f aca="true" t="shared" si="11" ref="AG52:AG59">B52+C52-AF52</f>
        <v>6608.599999999999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824.8000000000002</v>
      </c>
    </row>
    <row r="54" spans="1:34" s="87" customFormat="1" ht="15">
      <c r="A54" s="84" t="s">
        <v>9</v>
      </c>
      <c r="B54" s="90">
        <v>5393.063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3087.6000000000004</v>
      </c>
      <c r="AG54" s="85">
        <f t="shared" si="11"/>
        <v>6231.963</v>
      </c>
      <c r="AH54" s="97"/>
    </row>
    <row r="55" spans="1:34" s="87" customFormat="1" ht="15">
      <c r="A55" s="88" t="s">
        <v>5</v>
      </c>
      <c r="B55" s="85">
        <v>4278.3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2525.8</v>
      </c>
      <c r="AG55" s="85">
        <f t="shared" si="11"/>
        <v>4278.599999999999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23.5</v>
      </c>
      <c r="AG57" s="85">
        <f t="shared" si="11"/>
        <v>963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46.9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613.9629999999999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538.3000000000002</v>
      </c>
      <c r="AG60" s="85">
        <f>AG54-AG55-AG57-AG59-AG56-AG58</f>
        <v>943.4630000000003</v>
      </c>
    </row>
    <row r="61" spans="1:33" s="87" customFormat="1" ht="15" customHeight="1">
      <c r="A61" s="84" t="s">
        <v>10</v>
      </c>
      <c r="B61" s="85">
        <v>68.6</v>
      </c>
      <c r="C61" s="85">
        <v>713.8000000000001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50.7</v>
      </c>
      <c r="AG61" s="85">
        <f aca="true" t="shared" si="14" ref="AG61:AG67">B61+C61-AF61</f>
        <v>731.7</v>
      </c>
    </row>
    <row r="62" spans="1:33" s="87" customFormat="1" ht="15" customHeight="1">
      <c r="A62" s="84" t="s">
        <v>11</v>
      </c>
      <c r="B62" s="85">
        <v>1997.416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859.4</v>
      </c>
      <c r="AG62" s="85">
        <f t="shared" si="14"/>
        <v>3004.6159999999995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729.8</v>
      </c>
      <c r="AG63" s="85">
        <f t="shared" si="14"/>
        <v>793.126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v>68.4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17.5</v>
      </c>
      <c r="AG65" s="85">
        <f t="shared" si="14"/>
        <v>186.1</v>
      </c>
      <c r="AH65" s="97"/>
    </row>
    <row r="66" spans="1:33" s="87" customFormat="1" ht="15">
      <c r="A66" s="88" t="s">
        <v>2</v>
      </c>
      <c r="B66" s="85">
        <v>182.629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4.4</v>
      </c>
      <c r="AG66" s="85">
        <f t="shared" si="14"/>
        <v>283.22900000000004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363.56899999999985</v>
      </c>
      <c r="C68" s="85">
        <f t="shared" si="15"/>
        <v>1408.8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107.69999999999999</v>
      </c>
      <c r="AG68" s="85">
        <f>AG62-AG63-AG66-AG67-AG65-AG64</f>
        <v>1664.6689999999996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2307.7</v>
      </c>
      <c r="AG69" s="102">
        <f aca="true" t="shared" si="16" ref="AG69:AG92">B69+C69-AF69</f>
        <v>2366.5999999999985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983.2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587.5999999999999</v>
      </c>
      <c r="AG72" s="102">
        <f t="shared" si="16"/>
        <v>5200.9</v>
      </c>
    </row>
    <row r="73" spans="1:33" s="87" customFormat="1" ht="15" customHeight="1">
      <c r="A73" s="88" t="s">
        <v>5</v>
      </c>
      <c r="B73" s="85">
        <v>39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0.10000000000000142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49.6</v>
      </c>
      <c r="AG76" s="102">
        <f t="shared" si="16"/>
        <v>513.5999999999999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4257.5</v>
      </c>
      <c r="AG89" s="85">
        <f t="shared" si="16"/>
        <v>9535.700000000003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39181.9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34097.4</v>
      </c>
      <c r="AG92" s="85">
        <f t="shared" si="16"/>
        <v>18911.9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166674.6781</v>
      </c>
      <c r="C94" s="42">
        <f t="shared" si="17"/>
        <v>110456.24999999999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96121.59999999999</v>
      </c>
      <c r="AG94" s="58">
        <f>AG10+AG15+AG24+AG33+AG47+AG52+AG54+AG61+AG62+AG69+AG71+AG72+AG76+AG81+AG82+AG83+AG88+AG89+AG90+AG91+AG70+AG40+AG92</f>
        <v>181009.32810000004</v>
      </c>
    </row>
    <row r="95" spans="1:36" ht="15">
      <c r="A95" s="3" t="s">
        <v>5</v>
      </c>
      <c r="B95" s="22">
        <f aca="true" t="shared" si="18" ref="B95:AD95">B11+B17+B26+B34+B55+B63+B73+B41+B77+B48</f>
        <v>60328.32009999998</v>
      </c>
      <c r="C95" s="22">
        <f t="shared" si="18"/>
        <v>40615.6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31552.699999999997</v>
      </c>
      <c r="AG95" s="27">
        <f>B95+C95-AF95</f>
        <v>69391.22009999999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12886.037000000006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4524.1</v>
      </c>
      <c r="AG96" s="27">
        <f>B96+C96-AF96</f>
        <v>18037.63700000001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44.49999999999999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1658.594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2120.9</v>
      </c>
      <c r="AG98" s="27">
        <f>B98+C98-AF98</f>
        <v>2392.5939999999987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292.70000000000005</v>
      </c>
      <c r="AG99" s="27">
        <f>B99+C99-AF99</f>
        <v>3999.742000000001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89684.285</v>
      </c>
      <c r="C100" s="2">
        <f t="shared" si="24"/>
        <v>55086.85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57627.5</v>
      </c>
      <c r="AG100" s="2">
        <f>AG94-AG95-AG96-AG97-AG98-AG99</f>
        <v>87143.63500000005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2017-11-10T13:03:29Z</cp:lastPrinted>
  <dcterms:created xsi:type="dcterms:W3CDTF">2002-11-05T08:53:00Z</dcterms:created>
  <dcterms:modified xsi:type="dcterms:W3CDTF">2017-11-15T05:47:09Z</dcterms:modified>
  <cp:category/>
  <cp:version/>
  <cp:contentType/>
  <cp:contentStatus/>
</cp:coreProperties>
</file>